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9015"/>
  </bookViews>
  <sheets>
    <sheet name="Categorie C" sheetId="1" r:id="rId1"/>
  </sheets>
  <calcPr calcId="145621"/>
</workbook>
</file>

<file path=xl/calcChain.xml><?xml version="1.0" encoding="utf-8"?>
<calcChain xmlns="http://schemas.openxmlformats.org/spreadsheetml/2006/main">
  <c r="B58" i="1" l="1"/>
  <c r="B57" i="1" l="1"/>
  <c r="B56" i="1"/>
  <c r="B55" i="1"/>
  <c r="A49" i="1"/>
  <c r="K26" i="1"/>
  <c r="A26" i="1"/>
  <c r="J28" i="1"/>
  <c r="K28" i="1"/>
  <c r="K31" i="1"/>
  <c r="J31" i="1"/>
  <c r="I31" i="1"/>
  <c r="L30" i="1"/>
  <c r="J30" i="1"/>
  <c r="I30" i="1"/>
  <c r="L29" i="1"/>
  <c r="K29" i="1"/>
  <c r="I29" i="1"/>
  <c r="L28" i="1"/>
  <c r="K8" i="1"/>
  <c r="J8" i="1"/>
  <c r="I8" i="1"/>
  <c r="L7" i="1"/>
  <c r="J7" i="1"/>
  <c r="I7" i="1"/>
  <c r="K6" i="1"/>
  <c r="L6" i="1"/>
  <c r="I6" i="1"/>
  <c r="K5" i="1"/>
  <c r="J5" i="1"/>
  <c r="L5" i="1"/>
  <c r="B31" i="1"/>
  <c r="J42" i="1" s="1"/>
  <c r="B30" i="1"/>
  <c r="B39" i="1" s="1"/>
  <c r="B29" i="1"/>
  <c r="J39" i="1" s="1"/>
  <c r="B28" i="1"/>
  <c r="B47" i="1" s="1"/>
  <c r="J24" i="1"/>
  <c r="B24" i="1"/>
  <c r="J23" i="1"/>
  <c r="B23" i="1"/>
  <c r="J20" i="1"/>
  <c r="B20" i="1"/>
  <c r="J19" i="1"/>
  <c r="B19" i="1"/>
  <c r="J16" i="1"/>
  <c r="B16" i="1"/>
  <c r="J15" i="1"/>
  <c r="B15" i="1"/>
  <c r="J38" i="1" l="1"/>
  <c r="J43" i="1"/>
  <c r="M29" i="1"/>
  <c r="M7" i="1"/>
  <c r="M5" i="1"/>
  <c r="B43" i="1"/>
  <c r="B46" i="1"/>
  <c r="B38" i="1"/>
  <c r="J46" i="1"/>
  <c r="J47" i="1"/>
  <c r="B42" i="1"/>
  <c r="M6" i="1"/>
  <c r="M8" i="1"/>
  <c r="M30" i="1"/>
  <c r="M31" i="1"/>
  <c r="I58" i="1" s="1"/>
  <c r="M28" i="1"/>
  <c r="I57" i="1" l="1"/>
  <c r="I56" i="1"/>
  <c r="I55" i="1"/>
  <c r="A58" i="1" s="1"/>
  <c r="A57" i="1"/>
  <c r="A56" i="1" l="1"/>
  <c r="A55" i="1"/>
</calcChain>
</file>

<file path=xl/sharedStrings.xml><?xml version="1.0" encoding="utf-8"?>
<sst xmlns="http://schemas.openxmlformats.org/spreadsheetml/2006/main" count="69" uniqueCount="33">
  <si>
    <t>Naam:</t>
  </si>
  <si>
    <t>T</t>
  </si>
  <si>
    <t>Ronde 1:</t>
  </si>
  <si>
    <t>Ronde 2:</t>
  </si>
  <si>
    <t>Ronde 3:</t>
  </si>
  <si>
    <t>1 - 4</t>
  </si>
  <si>
    <t>4 - 3</t>
  </si>
  <si>
    <t>2 - 4</t>
  </si>
  <si>
    <t>2 - 3</t>
  </si>
  <si>
    <t>1 - 2</t>
  </si>
  <si>
    <t>3 - 1</t>
  </si>
  <si>
    <t>Ronde 1</t>
  </si>
  <si>
    <t>Ronde 2</t>
  </si>
  <si>
    <t>Ronde 3</t>
  </si>
  <si>
    <t>-</t>
  </si>
  <si>
    <t>4 - 1</t>
  </si>
  <si>
    <t>3 - 2</t>
  </si>
  <si>
    <t>3 - 4</t>
  </si>
  <si>
    <t>2 - 1</t>
  </si>
  <si>
    <t>4 - 2</t>
  </si>
  <si>
    <t>1 - 3</t>
  </si>
  <si>
    <t>Uitslag</t>
  </si>
  <si>
    <t>Categorie E</t>
  </si>
  <si>
    <t>Totaalstand</t>
  </si>
  <si>
    <t>Naam</t>
  </si>
  <si>
    <t>Score</t>
  </si>
  <si>
    <t>Marnik van Geelen</t>
  </si>
  <si>
    <t>Bi-rong Wang</t>
  </si>
  <si>
    <t>Morris Schobben</t>
  </si>
  <si>
    <t>Karen Lomans</t>
  </si>
  <si>
    <t>Datum: 20-10-2013</t>
  </si>
  <si>
    <t>Kempische Kampioenschappen 2013 Categorie C</t>
  </si>
  <si>
    <t>PK Kempen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</si>
</sst>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17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0" fillId="0" borderId="18" xfId="0" applyNumberFormat="1" applyBorder="1" applyAlignment="1">
      <alignment horizontal="centerContinuous"/>
    </xf>
    <xf numFmtId="49" fontId="0" fillId="0" borderId="0" xfId="0" applyNumberFormat="1"/>
    <xf numFmtId="49" fontId="0" fillId="0" borderId="19" xfId="0" applyNumberFormat="1" applyBorder="1" applyAlignment="1">
      <alignment horizontal="centerContinuous"/>
    </xf>
    <xf numFmtId="49" fontId="0" fillId="0" borderId="20" xfId="0" applyNumberFormat="1" applyBorder="1" applyAlignment="1">
      <alignment horizontal="centerContinuous"/>
    </xf>
    <xf numFmtId="49" fontId="0" fillId="0" borderId="21" xfId="0" applyNumberFormat="1" applyBorder="1" applyAlignment="1">
      <alignment horizontal="centerContinuous"/>
    </xf>
    <xf numFmtId="0" fontId="0" fillId="0" borderId="0" xfId="0" quotePrefix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Border="1" applyAlignment="1">
      <alignment horizontal="centerContinuous"/>
    </xf>
    <xf numFmtId="49" fontId="1" fillId="3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3" borderId="14" xfId="0" applyFill="1" applyBorder="1" applyAlignment="1">
      <alignment horizontal="centerContinuous"/>
    </xf>
    <xf numFmtId="0" fontId="0" fillId="3" borderId="15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14" fontId="0" fillId="0" borderId="0" xfId="0" applyNumberFormat="1"/>
    <xf numFmtId="0" fontId="5" fillId="0" borderId="0" xfId="0" applyFont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Standaard" xfId="0" builtinId="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26" workbookViewId="0">
      <selection activeCell="N53" sqref="N53"/>
    </sheetView>
  </sheetViews>
  <sheetFormatPr defaultRowHeight="15" x14ac:dyDescent="0.25"/>
  <cols>
    <col min="1" max="13" width="3.7109375" customWidth="1"/>
    <col min="14" max="14" width="2.28515625" customWidth="1"/>
    <col min="15" max="15" width="10.42578125" customWidth="1"/>
    <col min="16" max="16" width="3.85546875" customWidth="1"/>
    <col min="17" max="17" width="2.42578125" customWidth="1"/>
    <col min="18" max="18" width="3.7109375" customWidth="1"/>
  </cols>
  <sheetData>
    <row r="1" spans="1:18" ht="26.25" x14ac:dyDescent="0.4">
      <c r="A1" s="15" t="s">
        <v>31</v>
      </c>
    </row>
    <row r="2" spans="1:18" ht="15.75" thickBot="1" x14ac:dyDescent="0.3"/>
    <row r="3" spans="1:18" ht="19.5" customHeight="1" thickTop="1" thickBot="1" x14ac:dyDescent="0.3">
      <c r="A3" s="33" t="s">
        <v>32</v>
      </c>
      <c r="B3" s="34"/>
      <c r="C3" s="34"/>
      <c r="D3" s="34"/>
      <c r="E3" s="34"/>
      <c r="F3" s="34"/>
      <c r="G3" s="34"/>
      <c r="H3" s="34"/>
      <c r="I3" s="35"/>
      <c r="J3" s="35"/>
      <c r="K3" s="35" t="s">
        <v>22</v>
      </c>
      <c r="L3" s="35"/>
      <c r="M3" s="36"/>
    </row>
    <row r="4" spans="1:18" ht="19.5" customHeight="1" thickTop="1" x14ac:dyDescent="0.25">
      <c r="A4" s="21" t="s">
        <v>0</v>
      </c>
      <c r="B4" s="22"/>
      <c r="C4" s="22"/>
      <c r="D4" s="22"/>
      <c r="E4" s="22"/>
      <c r="F4" s="22"/>
      <c r="G4" s="22"/>
      <c r="H4" s="23"/>
      <c r="I4" s="24">
        <v>1</v>
      </c>
      <c r="J4" s="24">
        <v>2</v>
      </c>
      <c r="K4" s="24">
        <v>3</v>
      </c>
      <c r="L4" s="25">
        <v>4</v>
      </c>
      <c r="M4" s="26" t="s">
        <v>1</v>
      </c>
    </row>
    <row r="5" spans="1:18" ht="19.5" customHeight="1" x14ac:dyDescent="0.25">
      <c r="A5" s="37">
        <v>1</v>
      </c>
      <c r="B5" s="22" t="s">
        <v>29</v>
      </c>
      <c r="C5" s="22"/>
      <c r="D5" s="22"/>
      <c r="E5" s="22"/>
      <c r="F5" s="22"/>
      <c r="G5" s="22"/>
      <c r="H5" s="23"/>
      <c r="I5" s="27"/>
      <c r="J5" s="24">
        <f>P20</f>
        <v>1</v>
      </c>
      <c r="K5" s="24">
        <f>R24</f>
        <v>1</v>
      </c>
      <c r="L5" s="25">
        <f>P15</f>
        <v>1</v>
      </c>
      <c r="M5" s="26">
        <f>SUM(I5:L5)</f>
        <v>3</v>
      </c>
    </row>
    <row r="6" spans="1:18" ht="19.5" customHeight="1" x14ac:dyDescent="0.25">
      <c r="A6" s="37">
        <v>2</v>
      </c>
      <c r="B6" s="22" t="s">
        <v>27</v>
      </c>
      <c r="C6" s="22"/>
      <c r="D6" s="22"/>
      <c r="E6" s="22"/>
      <c r="F6" s="22"/>
      <c r="G6" s="22"/>
      <c r="H6" s="23"/>
      <c r="I6" s="24">
        <f>R20</f>
        <v>0</v>
      </c>
      <c r="J6" s="27"/>
      <c r="K6" s="24">
        <f>P16</f>
        <v>1</v>
      </c>
      <c r="L6" s="25">
        <f>P23</f>
        <v>1</v>
      </c>
      <c r="M6" s="26">
        <f>SUM(I6:L6)</f>
        <v>2</v>
      </c>
    </row>
    <row r="7" spans="1:18" ht="19.5" customHeight="1" x14ac:dyDescent="0.25">
      <c r="A7" s="37">
        <v>3</v>
      </c>
      <c r="B7" s="22" t="s">
        <v>28</v>
      </c>
      <c r="C7" s="22"/>
      <c r="D7" s="22"/>
      <c r="E7" s="22"/>
      <c r="F7" s="22"/>
      <c r="G7" s="22"/>
      <c r="H7" s="23"/>
      <c r="I7" s="24">
        <f>P24</f>
        <v>0</v>
      </c>
      <c r="J7" s="24">
        <f>R16</f>
        <v>0</v>
      </c>
      <c r="K7" s="27"/>
      <c r="L7" s="25">
        <f>R19</f>
        <v>1</v>
      </c>
      <c r="M7" s="26">
        <f>SUM(I7:L7)</f>
        <v>1</v>
      </c>
    </row>
    <row r="8" spans="1:18" ht="19.5" customHeight="1" thickBot="1" x14ac:dyDescent="0.3">
      <c r="A8" s="38">
        <v>4</v>
      </c>
      <c r="B8" s="28" t="s">
        <v>26</v>
      </c>
      <c r="C8" s="28"/>
      <c r="D8" s="28"/>
      <c r="E8" s="28"/>
      <c r="F8" s="28"/>
      <c r="G8" s="28"/>
      <c r="H8" s="29"/>
      <c r="I8" s="30">
        <f>R15</f>
        <v>0</v>
      </c>
      <c r="J8" s="30">
        <f>R23</f>
        <v>0</v>
      </c>
      <c r="K8" s="30">
        <f>P19</f>
        <v>0</v>
      </c>
      <c r="L8" s="31"/>
      <c r="M8" s="32">
        <f>SUM(I8:L8)</f>
        <v>0</v>
      </c>
    </row>
    <row r="9" spans="1:18" ht="16.5" thickTop="1" thickBot="1" x14ac:dyDescent="0.3"/>
    <row r="10" spans="1:18" x14ac:dyDescent="0.25">
      <c r="B10" s="16" t="s">
        <v>2</v>
      </c>
      <c r="C10" s="17"/>
      <c r="D10" s="17"/>
      <c r="E10" s="16" t="s">
        <v>3</v>
      </c>
      <c r="F10" s="17"/>
      <c r="G10" s="18"/>
      <c r="H10" s="17" t="s">
        <v>4</v>
      </c>
      <c r="I10" s="17"/>
      <c r="J10" s="18"/>
    </row>
    <row r="11" spans="1:18" s="4" customFormat="1" x14ac:dyDescent="0.25">
      <c r="A11"/>
      <c r="B11" s="1" t="s">
        <v>5</v>
      </c>
      <c r="C11" s="2"/>
      <c r="D11" s="2"/>
      <c r="E11" s="1" t="s">
        <v>6</v>
      </c>
      <c r="F11" s="2"/>
      <c r="G11" s="3"/>
      <c r="H11" s="2" t="s">
        <v>7</v>
      </c>
      <c r="I11" s="2"/>
      <c r="J11" s="3"/>
      <c r="K11"/>
    </row>
    <row r="12" spans="1:18" s="4" customFormat="1" ht="15.75" thickBot="1" x14ac:dyDescent="0.3">
      <c r="A12"/>
      <c r="B12" s="5" t="s">
        <v>8</v>
      </c>
      <c r="C12" s="6"/>
      <c r="D12" s="6"/>
      <c r="E12" s="5" t="s">
        <v>9</v>
      </c>
      <c r="F12" s="6"/>
      <c r="G12" s="7"/>
      <c r="H12" s="6" t="s">
        <v>10</v>
      </c>
      <c r="I12" s="6"/>
      <c r="J12" s="7"/>
      <c r="K12"/>
    </row>
    <row r="13" spans="1:18" s="4" customFormat="1" x14ac:dyDescent="0.25">
      <c r="A13"/>
      <c r="B13" s="2"/>
      <c r="C13" s="2"/>
      <c r="D13" s="2"/>
      <c r="E13" s="2"/>
      <c r="F13" s="2"/>
      <c r="G13" s="2"/>
      <c r="H13" s="2"/>
      <c r="I13" s="2"/>
      <c r="J13" s="2"/>
      <c r="K13"/>
    </row>
    <row r="14" spans="1:18" s="4" customFormat="1" x14ac:dyDescent="0.25">
      <c r="A14" s="9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9"/>
      <c r="L14" s="11"/>
      <c r="M14" s="11"/>
      <c r="N14" s="11"/>
      <c r="O14" s="11"/>
      <c r="P14" s="11" t="s">
        <v>21</v>
      </c>
      <c r="Q14" s="11"/>
      <c r="R14" s="11"/>
    </row>
    <row r="15" spans="1:18" s="4" customFormat="1" x14ac:dyDescent="0.25">
      <c r="A15">
        <v>1</v>
      </c>
      <c r="B15" t="str">
        <f>B5</f>
        <v>Karen Lomans</v>
      </c>
      <c r="C15"/>
      <c r="D15"/>
      <c r="E15"/>
      <c r="F15"/>
      <c r="G15"/>
      <c r="H15"/>
      <c r="I15" s="8" t="s">
        <v>14</v>
      </c>
      <c r="J15" t="str">
        <f>B8</f>
        <v>Marnik van Geelen</v>
      </c>
      <c r="K15"/>
      <c r="L15"/>
      <c r="M15"/>
      <c r="N15"/>
      <c r="O15"/>
      <c r="P15" s="12">
        <v>1</v>
      </c>
      <c r="Q15" s="8" t="s">
        <v>14</v>
      </c>
      <c r="R15" s="12">
        <v>0</v>
      </c>
    </row>
    <row r="16" spans="1:18" s="4" customFormat="1" x14ac:dyDescent="0.25">
      <c r="A16">
        <v>2</v>
      </c>
      <c r="B16" t="str">
        <f>B6</f>
        <v>Bi-rong Wang</v>
      </c>
      <c r="C16"/>
      <c r="D16"/>
      <c r="E16"/>
      <c r="F16"/>
      <c r="G16"/>
      <c r="H16"/>
      <c r="I16" s="8" t="s">
        <v>14</v>
      </c>
      <c r="J16" t="str">
        <f>B7</f>
        <v>Morris Schobben</v>
      </c>
      <c r="K16"/>
      <c r="L16"/>
      <c r="M16"/>
      <c r="N16"/>
      <c r="O16"/>
      <c r="P16" s="12">
        <v>1</v>
      </c>
      <c r="Q16" s="8" t="s">
        <v>14</v>
      </c>
      <c r="R16" s="12">
        <v>0</v>
      </c>
    </row>
    <row r="17" spans="1:18" s="4" customFormat="1" ht="14.25" customHeight="1" x14ac:dyDescent="0.25">
      <c r="A17"/>
      <c r="B17" s="2"/>
      <c r="C17" s="2"/>
      <c r="D17" s="2"/>
      <c r="E17" s="2"/>
      <c r="F17" s="2"/>
      <c r="G17" s="2"/>
      <c r="H17" s="2"/>
      <c r="I17" s="2"/>
      <c r="J17" s="2"/>
      <c r="K17"/>
    </row>
    <row r="18" spans="1:18" x14ac:dyDescent="0.25">
      <c r="A18" s="9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 t="s">
        <v>21</v>
      </c>
      <c r="Q18" s="9"/>
      <c r="R18" s="9"/>
    </row>
    <row r="19" spans="1:18" x14ac:dyDescent="0.25">
      <c r="A19">
        <v>1</v>
      </c>
      <c r="B19" t="str">
        <f>B8</f>
        <v>Marnik van Geelen</v>
      </c>
      <c r="I19" s="8" t="s">
        <v>14</v>
      </c>
      <c r="J19" t="str">
        <f>B7</f>
        <v>Morris Schobben</v>
      </c>
      <c r="P19" s="12">
        <v>0</v>
      </c>
      <c r="Q19" s="8" t="s">
        <v>14</v>
      </c>
      <c r="R19" s="12">
        <v>1</v>
      </c>
    </row>
    <row r="20" spans="1:18" x14ac:dyDescent="0.25">
      <c r="A20">
        <v>2</v>
      </c>
      <c r="B20" t="str">
        <f>B5</f>
        <v>Karen Lomans</v>
      </c>
      <c r="I20" s="8" t="s">
        <v>14</v>
      </c>
      <c r="J20" t="str">
        <f>B6</f>
        <v>Bi-rong Wang</v>
      </c>
      <c r="P20" s="12">
        <v>1</v>
      </c>
      <c r="Q20" s="8" t="s">
        <v>14</v>
      </c>
      <c r="R20" s="12">
        <v>0</v>
      </c>
    </row>
    <row r="21" spans="1:18" ht="13.5" customHeight="1" x14ac:dyDescent="0.25"/>
    <row r="22" spans="1:18" x14ac:dyDescent="0.25">
      <c r="A22" s="9" t="s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 t="s">
        <v>21</v>
      </c>
      <c r="Q22" s="9"/>
      <c r="R22" s="9"/>
    </row>
    <row r="23" spans="1:18" x14ac:dyDescent="0.25">
      <c r="A23">
        <v>1</v>
      </c>
      <c r="B23" t="str">
        <f>B6</f>
        <v>Bi-rong Wang</v>
      </c>
      <c r="I23" s="8" t="s">
        <v>14</v>
      </c>
      <c r="J23" t="str">
        <f>B8</f>
        <v>Marnik van Geelen</v>
      </c>
      <c r="P23" s="12">
        <v>1</v>
      </c>
      <c r="Q23" s="8" t="s">
        <v>14</v>
      </c>
      <c r="R23" s="12">
        <v>0</v>
      </c>
    </row>
    <row r="24" spans="1:18" x14ac:dyDescent="0.25">
      <c r="A24">
        <v>2</v>
      </c>
      <c r="B24" t="str">
        <f>B7</f>
        <v>Morris Schobben</v>
      </c>
      <c r="I24" s="8" t="s">
        <v>14</v>
      </c>
      <c r="J24" t="str">
        <f>B5</f>
        <v>Karen Lomans</v>
      </c>
      <c r="P24" s="12">
        <v>0</v>
      </c>
      <c r="Q24" s="8" t="s">
        <v>14</v>
      </c>
      <c r="R24" s="12">
        <v>1</v>
      </c>
    </row>
    <row r="25" spans="1:18" ht="15" customHeight="1" thickBot="1" x14ac:dyDescent="0.3"/>
    <row r="26" spans="1:18" ht="19.5" customHeight="1" thickTop="1" thickBot="1" x14ac:dyDescent="0.3">
      <c r="A26" s="33" t="str">
        <f>A3</f>
        <v>PK Kempen 2013</v>
      </c>
      <c r="B26" s="34"/>
      <c r="C26" s="34"/>
      <c r="D26" s="34"/>
      <c r="E26" s="34"/>
      <c r="F26" s="34"/>
      <c r="G26" s="34"/>
      <c r="H26" s="34"/>
      <c r="I26" s="35"/>
      <c r="J26" s="35"/>
      <c r="K26" s="35" t="str">
        <f>K3</f>
        <v>Categorie E</v>
      </c>
      <c r="L26" s="35"/>
      <c r="M26" s="36"/>
    </row>
    <row r="27" spans="1:18" ht="19.5" customHeight="1" thickTop="1" x14ac:dyDescent="0.25">
      <c r="A27" s="21" t="s">
        <v>0</v>
      </c>
      <c r="B27" s="22"/>
      <c r="C27" s="22"/>
      <c r="D27" s="22"/>
      <c r="E27" s="22"/>
      <c r="F27" s="22"/>
      <c r="G27" s="22"/>
      <c r="H27" s="23"/>
      <c r="I27" s="24">
        <v>1</v>
      </c>
      <c r="J27" s="24">
        <v>2</v>
      </c>
      <c r="K27" s="24">
        <v>3</v>
      </c>
      <c r="L27" s="25">
        <v>4</v>
      </c>
      <c r="M27" s="26" t="s">
        <v>1</v>
      </c>
    </row>
    <row r="28" spans="1:18" ht="19.5" customHeight="1" x14ac:dyDescent="0.25">
      <c r="A28" s="37">
        <v>1</v>
      </c>
      <c r="B28" s="22" t="str">
        <f>B5</f>
        <v>Karen Lomans</v>
      </c>
      <c r="C28" s="22"/>
      <c r="D28" s="22"/>
      <c r="E28" s="22"/>
      <c r="F28" s="22"/>
      <c r="G28" s="22"/>
      <c r="H28" s="23"/>
      <c r="I28" s="27"/>
      <c r="J28" s="24">
        <f>R43</f>
        <v>0</v>
      </c>
      <c r="K28" s="24">
        <f>P47</f>
        <v>1</v>
      </c>
      <c r="L28" s="25">
        <f>R38</f>
        <v>1</v>
      </c>
      <c r="M28" s="26">
        <f>SUM(I28:L28)</f>
        <v>2</v>
      </c>
    </row>
    <row r="29" spans="1:18" ht="19.5" customHeight="1" x14ac:dyDescent="0.25">
      <c r="A29" s="37">
        <v>2</v>
      </c>
      <c r="B29" s="22" t="str">
        <f>B6</f>
        <v>Bi-rong Wang</v>
      </c>
      <c r="C29" s="22"/>
      <c r="D29" s="22"/>
      <c r="E29" s="22"/>
      <c r="F29" s="22"/>
      <c r="G29" s="22"/>
      <c r="H29" s="23"/>
      <c r="I29" s="24">
        <f>P43</f>
        <v>1</v>
      </c>
      <c r="J29" s="27"/>
      <c r="K29" s="24">
        <f>R39</f>
        <v>0</v>
      </c>
      <c r="L29" s="25">
        <f>R46</f>
        <v>1</v>
      </c>
      <c r="M29" s="26">
        <f>SUM(I29:L29)</f>
        <v>2</v>
      </c>
    </row>
    <row r="30" spans="1:18" ht="19.5" customHeight="1" x14ac:dyDescent="0.25">
      <c r="A30" s="37">
        <v>3</v>
      </c>
      <c r="B30" s="22" t="str">
        <f>B7</f>
        <v>Morris Schobben</v>
      </c>
      <c r="C30" s="22"/>
      <c r="D30" s="22"/>
      <c r="E30" s="22"/>
      <c r="F30" s="22"/>
      <c r="G30" s="22"/>
      <c r="H30" s="23"/>
      <c r="I30" s="24">
        <f>R47</f>
        <v>0</v>
      </c>
      <c r="J30" s="24">
        <f>P39</f>
        <v>1</v>
      </c>
      <c r="K30" s="27"/>
      <c r="L30" s="25">
        <f>P42</f>
        <v>1</v>
      </c>
      <c r="M30" s="26">
        <f>SUM(I30:L30)</f>
        <v>2</v>
      </c>
    </row>
    <row r="31" spans="1:18" ht="19.5" customHeight="1" thickBot="1" x14ac:dyDescent="0.3">
      <c r="A31" s="38">
        <v>4</v>
      </c>
      <c r="B31" s="28" t="str">
        <f>B8</f>
        <v>Marnik van Geelen</v>
      </c>
      <c r="C31" s="28"/>
      <c r="D31" s="28"/>
      <c r="E31" s="28"/>
      <c r="F31" s="28"/>
      <c r="G31" s="28"/>
      <c r="H31" s="29"/>
      <c r="I31" s="30">
        <f>P38</f>
        <v>0</v>
      </c>
      <c r="J31" s="30">
        <f>P46</f>
        <v>0</v>
      </c>
      <c r="K31" s="30">
        <f>R42</f>
        <v>0</v>
      </c>
      <c r="L31" s="31"/>
      <c r="M31" s="32">
        <f>SUM(I31:L31)</f>
        <v>0</v>
      </c>
    </row>
    <row r="32" spans="1:18" ht="16.5" thickTop="1" thickBot="1" x14ac:dyDescent="0.3"/>
    <row r="33" spans="1:18" x14ac:dyDescent="0.25">
      <c r="B33" s="16" t="s">
        <v>2</v>
      </c>
      <c r="C33" s="17"/>
      <c r="D33" s="17"/>
      <c r="E33" s="16" t="s">
        <v>3</v>
      </c>
      <c r="F33" s="17"/>
      <c r="G33" s="18"/>
      <c r="H33" s="17" t="s">
        <v>4</v>
      </c>
      <c r="I33" s="17"/>
      <c r="J33" s="18"/>
    </row>
    <row r="34" spans="1:18" s="4" customFormat="1" x14ac:dyDescent="0.25">
      <c r="A34"/>
      <c r="B34" s="1" t="s">
        <v>15</v>
      </c>
      <c r="C34" s="2"/>
      <c r="D34" s="2"/>
      <c r="E34" s="1" t="s">
        <v>17</v>
      </c>
      <c r="F34" s="2"/>
      <c r="G34" s="3"/>
      <c r="H34" s="2" t="s">
        <v>19</v>
      </c>
      <c r="I34" s="2"/>
      <c r="J34" s="3"/>
      <c r="K34"/>
    </row>
    <row r="35" spans="1:18" s="4" customFormat="1" ht="15.75" thickBot="1" x14ac:dyDescent="0.3">
      <c r="A35"/>
      <c r="B35" s="5" t="s">
        <v>16</v>
      </c>
      <c r="C35" s="6"/>
      <c r="D35" s="6"/>
      <c r="E35" s="5" t="s">
        <v>18</v>
      </c>
      <c r="F35" s="6"/>
      <c r="G35" s="7"/>
      <c r="H35" s="6" t="s">
        <v>20</v>
      </c>
      <c r="I35" s="6"/>
      <c r="J35" s="7"/>
      <c r="K35"/>
    </row>
    <row r="36" spans="1:18" ht="14.25" customHeight="1" x14ac:dyDescent="0.25"/>
    <row r="37" spans="1:18" x14ac:dyDescent="0.25">
      <c r="A37" s="9" t="s">
        <v>11</v>
      </c>
      <c r="B37" s="10"/>
      <c r="C37" s="10"/>
      <c r="D37" s="10"/>
      <c r="E37" s="10"/>
      <c r="F37" s="10"/>
      <c r="G37" s="10"/>
      <c r="H37" s="10"/>
      <c r="I37" s="10"/>
      <c r="J37" s="10"/>
      <c r="K37" s="9"/>
      <c r="L37" s="11"/>
      <c r="M37" s="11"/>
      <c r="N37" s="11"/>
      <c r="O37" s="11"/>
      <c r="P37" s="11" t="s">
        <v>21</v>
      </c>
      <c r="Q37" s="11"/>
      <c r="R37" s="11"/>
    </row>
    <row r="38" spans="1:18" x14ac:dyDescent="0.25">
      <c r="A38">
        <v>1</v>
      </c>
      <c r="B38" t="str">
        <f>B31</f>
        <v>Marnik van Geelen</v>
      </c>
      <c r="I38" s="8" t="s">
        <v>14</v>
      </c>
      <c r="J38" t="str">
        <f>B28</f>
        <v>Karen Lomans</v>
      </c>
      <c r="P38" s="12">
        <v>0</v>
      </c>
      <c r="Q38" s="8" t="s">
        <v>14</v>
      </c>
      <c r="R38" s="12">
        <v>1</v>
      </c>
    </row>
    <row r="39" spans="1:18" x14ac:dyDescent="0.25">
      <c r="A39">
        <v>2</v>
      </c>
      <c r="B39" t="str">
        <f>B30</f>
        <v>Morris Schobben</v>
      </c>
      <c r="I39" s="8" t="s">
        <v>14</v>
      </c>
      <c r="J39" t="str">
        <f>B29</f>
        <v>Bi-rong Wang</v>
      </c>
      <c r="P39" s="12">
        <v>1</v>
      </c>
      <c r="Q39" s="8" t="s">
        <v>14</v>
      </c>
      <c r="R39" s="12">
        <v>0</v>
      </c>
    </row>
    <row r="40" spans="1:18" x14ac:dyDescent="0.25">
      <c r="B40" s="2"/>
      <c r="C40" s="2"/>
      <c r="D40" s="2"/>
      <c r="E40" s="2"/>
      <c r="F40" s="2"/>
      <c r="G40" s="2"/>
      <c r="H40" s="2"/>
      <c r="I40" s="2"/>
      <c r="J40" s="2"/>
      <c r="L40" s="4"/>
      <c r="M40" s="4"/>
      <c r="N40" s="4"/>
      <c r="O40" s="4"/>
      <c r="P40" s="4"/>
      <c r="Q40" s="4"/>
      <c r="R40" s="4"/>
    </row>
    <row r="41" spans="1:18" x14ac:dyDescent="0.25">
      <c r="A41" s="9" t="s">
        <v>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 t="s">
        <v>21</v>
      </c>
      <c r="Q41" s="9"/>
      <c r="R41" s="9"/>
    </row>
    <row r="42" spans="1:18" x14ac:dyDescent="0.25">
      <c r="A42">
        <v>1</v>
      </c>
      <c r="B42" t="str">
        <f>B30</f>
        <v>Morris Schobben</v>
      </c>
      <c r="I42" s="8" t="s">
        <v>14</v>
      </c>
      <c r="J42" t="str">
        <f>B31</f>
        <v>Marnik van Geelen</v>
      </c>
      <c r="P42" s="12">
        <v>1</v>
      </c>
      <c r="Q42" s="8" t="s">
        <v>14</v>
      </c>
      <c r="R42" s="12">
        <v>0</v>
      </c>
    </row>
    <row r="43" spans="1:18" x14ac:dyDescent="0.25">
      <c r="A43">
        <v>2</v>
      </c>
      <c r="B43" t="str">
        <f>B29</f>
        <v>Bi-rong Wang</v>
      </c>
      <c r="I43" s="8" t="s">
        <v>14</v>
      </c>
      <c r="J43" t="str">
        <f>B28</f>
        <v>Karen Lomans</v>
      </c>
      <c r="P43" s="12">
        <v>1</v>
      </c>
      <c r="Q43" s="8" t="s">
        <v>14</v>
      </c>
      <c r="R43" s="12">
        <v>0</v>
      </c>
    </row>
    <row r="45" spans="1:18" x14ac:dyDescent="0.25">
      <c r="A45" s="9" t="s">
        <v>13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 t="s">
        <v>21</v>
      </c>
      <c r="Q45" s="9"/>
      <c r="R45" s="9"/>
    </row>
    <row r="46" spans="1:18" x14ac:dyDescent="0.25">
      <c r="A46">
        <v>1</v>
      </c>
      <c r="B46" t="str">
        <f>B31</f>
        <v>Marnik van Geelen</v>
      </c>
      <c r="I46" s="8" t="s">
        <v>14</v>
      </c>
      <c r="J46" t="str">
        <f>B29</f>
        <v>Bi-rong Wang</v>
      </c>
      <c r="P46" s="12">
        <v>0</v>
      </c>
      <c r="Q46" s="8" t="s">
        <v>14</v>
      </c>
      <c r="R46" s="12">
        <v>1</v>
      </c>
    </row>
    <row r="47" spans="1:18" x14ac:dyDescent="0.25">
      <c r="A47">
        <v>2</v>
      </c>
      <c r="B47" t="str">
        <f>B28</f>
        <v>Karen Lomans</v>
      </c>
      <c r="I47" s="8" t="s">
        <v>14</v>
      </c>
      <c r="J47" t="str">
        <f>B30</f>
        <v>Morris Schobben</v>
      </c>
      <c r="P47" s="12">
        <v>1</v>
      </c>
      <c r="Q47" s="8" t="s">
        <v>14</v>
      </c>
      <c r="R47" s="12">
        <v>0</v>
      </c>
    </row>
    <row r="48" spans="1:18" x14ac:dyDescent="0.25">
      <c r="I48" s="8"/>
      <c r="P48" s="12"/>
      <c r="Q48" s="8"/>
      <c r="R48" s="12"/>
    </row>
    <row r="49" spans="1:18" ht="26.25" x14ac:dyDescent="0.4">
      <c r="A49" s="15" t="str">
        <f>A1</f>
        <v>Kempische Kampioenschappen 2013 Categorie C</v>
      </c>
    </row>
    <row r="50" spans="1:18" s="13" customFormat="1" x14ac:dyDescent="0.25">
      <c r="A50" s="20" t="s">
        <v>30</v>
      </c>
    </row>
    <row r="51" spans="1:18" s="13" customFormat="1" x14ac:dyDescent="0.25"/>
    <row r="52" spans="1:18" ht="21" x14ac:dyDescent="0.35">
      <c r="A52" s="14" t="s">
        <v>23</v>
      </c>
      <c r="R52" s="19"/>
    </row>
    <row r="54" spans="1:18" x14ac:dyDescent="0.25">
      <c r="A54" s="9"/>
      <c r="B54" s="9" t="s">
        <v>24</v>
      </c>
      <c r="C54" s="9"/>
      <c r="D54" s="9"/>
      <c r="E54" s="9"/>
      <c r="F54" s="9"/>
      <c r="G54" s="9"/>
      <c r="H54" s="9"/>
      <c r="I54" s="9" t="s">
        <v>25</v>
      </c>
      <c r="J54" s="9"/>
    </row>
    <row r="55" spans="1:18" x14ac:dyDescent="0.25">
      <c r="A55" s="12">
        <f>RANK(I55,I55:I58,0)</f>
        <v>1</v>
      </c>
      <c r="B55" t="str">
        <f>B5</f>
        <v>Karen Lomans</v>
      </c>
      <c r="I55" s="39">
        <f>M5+M28</f>
        <v>5</v>
      </c>
    </row>
    <row r="56" spans="1:18" x14ac:dyDescent="0.25">
      <c r="A56" s="12">
        <f>RANK(I56,I55:I58,0)</f>
        <v>2</v>
      </c>
      <c r="B56" t="str">
        <f>B6</f>
        <v>Bi-rong Wang</v>
      </c>
      <c r="I56" s="39">
        <f>M6+M29</f>
        <v>4</v>
      </c>
    </row>
    <row r="57" spans="1:18" x14ac:dyDescent="0.25">
      <c r="A57" s="12">
        <f>RANK(I57,I55:I58,0)</f>
        <v>3</v>
      </c>
      <c r="B57" t="str">
        <f>B7</f>
        <v>Morris Schobben</v>
      </c>
      <c r="I57" s="39">
        <f>M7+M30</f>
        <v>3</v>
      </c>
    </row>
    <row r="58" spans="1:18" x14ac:dyDescent="0.25">
      <c r="A58" s="12">
        <f>RANK(I58,I55:I58,0)</f>
        <v>4</v>
      </c>
      <c r="B58" t="str">
        <f>B8</f>
        <v>Marnik van Geelen</v>
      </c>
      <c r="I58" s="39">
        <f>M8+M31</f>
        <v>0</v>
      </c>
    </row>
  </sheetData>
  <conditionalFormatting sqref="J15">
    <cfRule type="cellIs" dxfId="17" priority="18" operator="equal">
      <formula>0</formula>
    </cfRule>
  </conditionalFormatting>
  <conditionalFormatting sqref="J23:J24">
    <cfRule type="cellIs" dxfId="16" priority="11" operator="equal">
      <formula>0</formula>
    </cfRule>
  </conditionalFormatting>
  <conditionalFormatting sqref="B28:B31">
    <cfRule type="cellIs" dxfId="15" priority="2" operator="equal">
      <formula>0</formula>
    </cfRule>
  </conditionalFormatting>
  <conditionalFormatting sqref="J16">
    <cfRule type="cellIs" dxfId="14" priority="17" operator="equal">
      <formula>0</formula>
    </cfRule>
  </conditionalFormatting>
  <conditionalFormatting sqref="B15">
    <cfRule type="cellIs" dxfId="13" priority="16" operator="equal">
      <formula>0</formula>
    </cfRule>
  </conditionalFormatting>
  <conditionalFormatting sqref="B16">
    <cfRule type="cellIs" dxfId="12" priority="15" operator="equal">
      <formula>0</formula>
    </cfRule>
  </conditionalFormatting>
  <conditionalFormatting sqref="B19:B20">
    <cfRule type="cellIs" dxfId="11" priority="14" operator="equal">
      <formula>0</formula>
    </cfRule>
  </conditionalFormatting>
  <conditionalFormatting sqref="J19:J20">
    <cfRule type="cellIs" dxfId="10" priority="13" operator="equal">
      <formula>0</formula>
    </cfRule>
  </conditionalFormatting>
  <conditionalFormatting sqref="B23:B24">
    <cfRule type="cellIs" dxfId="9" priority="12" operator="equal">
      <formula>0</formula>
    </cfRule>
  </conditionalFormatting>
  <conditionalFormatting sqref="J38">
    <cfRule type="cellIs" dxfId="8" priority="10" operator="equal">
      <formula>0</formula>
    </cfRule>
  </conditionalFormatting>
  <conditionalFormatting sqref="J46:J48">
    <cfRule type="cellIs" dxfId="7" priority="3" operator="equal">
      <formula>0</formula>
    </cfRule>
  </conditionalFormatting>
  <conditionalFormatting sqref="J39">
    <cfRule type="cellIs" dxfId="6" priority="9" operator="equal">
      <formula>0</formula>
    </cfRule>
  </conditionalFormatting>
  <conditionalFormatting sqref="B38">
    <cfRule type="cellIs" dxfId="5" priority="8" operator="equal">
      <formula>0</formula>
    </cfRule>
  </conditionalFormatting>
  <conditionalFormatting sqref="B39">
    <cfRule type="cellIs" dxfId="4" priority="7" operator="equal">
      <formula>0</formula>
    </cfRule>
  </conditionalFormatting>
  <conditionalFormatting sqref="B42:B43">
    <cfRule type="cellIs" dxfId="3" priority="6" operator="equal">
      <formula>0</formula>
    </cfRule>
  </conditionalFormatting>
  <conditionalFormatting sqref="J42:J43">
    <cfRule type="cellIs" dxfId="2" priority="5" operator="equal">
      <formula>0</formula>
    </cfRule>
  </conditionalFormatting>
  <conditionalFormatting sqref="B46:B48">
    <cfRule type="cellIs" dxfId="1" priority="4" operator="equal">
      <formula>0</formula>
    </cfRule>
  </conditionalFormatting>
  <conditionalFormatting sqref="B55:B58">
    <cfRule type="cellIs" dxfId="0" priority="1" operator="equal">
      <formula>0</formula>
    </cfRule>
  </conditionalFormatting>
  <pageMargins left="0.70866141732283472" right="0.70866141732283472" top="0.55118110236220474" bottom="0.55118110236220474" header="0.31496062992125984" footer="0.31496062992125984"/>
  <pageSetup paperSize="9" orientation="portrait" r:id="rId1"/>
  <webPublishItems count="1">
    <webPublishItem id="27539" divId="PK Kempen Categorie C_27539" sourceType="sheet" destinationFile="E:\Mijn documenten\Schaken\Kempen\2013-2014\PK\PK Kempen Categorie C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Categorie C</vt:lpstr>
    </vt:vector>
  </TitlesOfParts>
  <Company>ACA Retail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 Winters</dc:creator>
  <cp:lastModifiedBy>Coen Winters</cp:lastModifiedBy>
  <cp:lastPrinted>2013-10-20T12:42:19Z</cp:lastPrinted>
  <dcterms:created xsi:type="dcterms:W3CDTF">2012-10-27T20:20:59Z</dcterms:created>
  <dcterms:modified xsi:type="dcterms:W3CDTF">2013-10-20T13:45:03Z</dcterms:modified>
</cp:coreProperties>
</file>